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3)" sheetId="1" r:id="rId1"/>
    <sheet name="Лист3 (2)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<sst xmlns="http://schemas.openxmlformats.org/spreadsheetml/2006/main" count="128" uniqueCount="46">
  <si>
    <t>Информация о подготовке и проведении комплекса дорожных ремонтных и строительных работ с учетом их сезонности в 2013 году по Залегощенскому району</t>
  </si>
  <si>
    <t>№ п/п</t>
  </si>
  <si>
    <t>наименование объекта согласно ПСД</t>
  </si>
  <si>
    <t>Вводимая мощность объекта, км/кв.м</t>
  </si>
  <si>
    <t>Стоимость СМР по ПСД, тыс. руб.</t>
  </si>
  <si>
    <t>Лимит средств ДФ на 2013 год, тыс. руб.</t>
  </si>
  <si>
    <t>Стоимость СМР по результатам торгов, тыс. руб.</t>
  </si>
  <si>
    <t>Дата объявления торгов</t>
  </si>
  <si>
    <t>Дата проведения торгов</t>
  </si>
  <si>
    <t>Результат торгов</t>
  </si>
  <si>
    <t>Дата заключения муниципального контракта</t>
  </si>
  <si>
    <t>Сроки проведения работ</t>
  </si>
  <si>
    <t>Наименование подрядной организации</t>
  </si>
  <si>
    <t>Выполняемые работы</t>
  </si>
  <si>
    <t>ремонт автодороги по ул. Октябрьская в п. Залегощь Залегощенского района Орловской области (от примыкания к а/д "Орел-Ефремов" до примыкания к ул. Привокзальная)</t>
  </si>
  <si>
    <t>580 м</t>
  </si>
  <si>
    <t>280 м</t>
  </si>
  <si>
    <t>60 м</t>
  </si>
  <si>
    <t>2 км</t>
  </si>
  <si>
    <t>400 м</t>
  </si>
  <si>
    <t>ремонт автодороги по ул. Октябрьская в п. Залегощь Залегощенского района Орловской области (примыкание  к ул. Речная)</t>
  </si>
  <si>
    <t>250 м</t>
  </si>
  <si>
    <t>Итого (с учетом софинансирования)</t>
  </si>
  <si>
    <t>ремонт автодороги по пер. Первомайский в п. Залегощь</t>
  </si>
  <si>
    <t>ремонт автодороги по ул. Привокзальная в п. Залегощь</t>
  </si>
  <si>
    <t>ремонт автодороги по ул. Совхозная в п. Привокзальный</t>
  </si>
  <si>
    <t>ремонт автодороги по ул. Центральная  в д. Березовец</t>
  </si>
  <si>
    <t>май-июль</t>
  </si>
  <si>
    <t>ГУП ОО Дорожная служба</t>
  </si>
  <si>
    <t>несостоялись (1 заявка)</t>
  </si>
  <si>
    <t>несостоялись (поступило 2 заявки 1 отклонена)</t>
  </si>
  <si>
    <t>планируется 15.04.2013</t>
  </si>
  <si>
    <t>планируется 08.04.2013</t>
  </si>
  <si>
    <t>Дорожный фонд</t>
  </si>
  <si>
    <t>софинансирование 1 %</t>
  </si>
  <si>
    <t>ремонт автодороги по ул. Октябрьская в п. Залегощь Залегощенского района Орловской области (от примыкания к а/д "Орел-Ефремов" до примыкания к ул. Привокзальная) п.Залегощь</t>
  </si>
  <si>
    <t>ремонт автодороги по ул. Октябрьская в п. Залегощь Залегощенского района Орловской области (примыкание  к ул. Речная)  п.Залегощь</t>
  </si>
  <si>
    <t>ремонт автодороги по ул. Совхозная в п. Привокзальный (Нижнезалегощенское с/п)</t>
  </si>
  <si>
    <t>ремонт автодороги по ул. Центральная  в д. Березовец (Октябрьское с/п)</t>
  </si>
  <si>
    <t>Стоимость СМР по ПСД, руб.</t>
  </si>
  <si>
    <t>ЗАО "ДПМК Залегощенская"</t>
  </si>
  <si>
    <t>планируется 25.04.2013</t>
  </si>
  <si>
    <t>ООО ПСК "Сити" г.Орёл</t>
  </si>
  <si>
    <t>на 01.05.2013 г.</t>
  </si>
  <si>
    <t>Информация о  проведении комплекса дорожных ремонтных и строительных работ с учетом их сезонности в 2013 году по Залегощенскому району</t>
  </si>
  <si>
    <t>май- 31 июля 2013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</si>
</sst>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81" fontId="0" fillId="0" borderId="1" xfId="0" applyNumberFormat="1" applyBorder="1" applyAlignment="1">
      <alignment wrapText="1"/>
    </xf>
    <xf numFmtId="181" fontId="0" fillId="0" borderId="1" xfId="0" applyNumberFormat="1" applyBorder="1" applyAlignment="1">
      <alignment/>
    </xf>
    <xf numFmtId="180" fontId="0" fillId="0" borderId="1" xfId="0" applyNumberFormat="1" applyBorder="1" applyAlignment="1">
      <alignment wrapText="1"/>
    </xf>
    <xf numFmtId="18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tabSelected="1" workbookViewId="0" topLeftCell="A1">
      <selection activeCell="D19" sqref="D19"/>
    </sheetView>
  </sheetViews>
  <sheetFormatPr defaultColWidth="9.140625" defaultRowHeight="12.75"/>
  <cols>
    <col min="2" max="2" width="49.421875" style="0" customWidth="1"/>
    <col min="3" max="3" width="11.140625" style="0" hidden="1" customWidth="1"/>
    <col min="4" max="4" width="11.00390625" style="0" customWidth="1"/>
    <col min="5" max="5" width="10.57421875" style="0" hidden="1" customWidth="1"/>
    <col min="6" max="6" width="11.7109375" style="0" customWidth="1"/>
    <col min="7" max="7" width="11.421875" style="0" hidden="1" customWidth="1"/>
    <col min="8" max="8" width="11.140625" style="0" hidden="1" customWidth="1"/>
    <col min="9" max="9" width="10.8515625" style="0" hidden="1" customWidth="1"/>
    <col min="10" max="10" width="11.8515625" style="0" hidden="1" customWidth="1"/>
    <col min="11" max="11" width="16.140625" style="0" customWidth="1"/>
    <col min="12" max="12" width="19.28125" style="0" customWidth="1"/>
    <col min="13" max="13" width="16.8515625" style="0" hidden="1" customWidth="1"/>
  </cols>
  <sheetData>
    <row r="1" ht="12.75">
      <c r="A1" t="s">
        <v>44</v>
      </c>
    </row>
    <row r="2" ht="12.75">
      <c r="A2" t="s">
        <v>43</v>
      </c>
    </row>
    <row r="3" spans="1:20" ht="63.7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8"/>
      <c r="O3" s="9"/>
      <c r="P3" s="9"/>
      <c r="Q3" s="9"/>
      <c r="R3" s="9"/>
      <c r="S3" s="9"/>
      <c r="T3" s="9"/>
    </row>
    <row r="4" spans="1:14" ht="51">
      <c r="A4" s="2">
        <v>1</v>
      </c>
      <c r="B4" s="2" t="s">
        <v>14</v>
      </c>
      <c r="C4" s="2" t="s">
        <v>21</v>
      </c>
      <c r="D4" s="2">
        <v>1315.894</v>
      </c>
      <c r="E4" s="2"/>
      <c r="F4" s="12">
        <v>914.352</v>
      </c>
      <c r="G4" s="6">
        <v>41353</v>
      </c>
      <c r="H4" s="6">
        <v>41368</v>
      </c>
      <c r="I4" s="2"/>
      <c r="J4" s="6">
        <v>41386</v>
      </c>
      <c r="K4" s="2" t="s">
        <v>45</v>
      </c>
      <c r="L4" s="2" t="s">
        <v>28</v>
      </c>
      <c r="M4" s="2"/>
      <c r="N4" s="1"/>
    </row>
    <row r="5" spans="1:14" ht="38.25">
      <c r="A5" s="2">
        <v>2</v>
      </c>
      <c r="B5" s="2" t="s">
        <v>20</v>
      </c>
      <c r="C5" s="2" t="s">
        <v>15</v>
      </c>
      <c r="D5" s="2">
        <v>629.113</v>
      </c>
      <c r="E5" s="2"/>
      <c r="F5" s="12">
        <v>492.96</v>
      </c>
      <c r="G5" s="6">
        <v>41353</v>
      </c>
      <c r="H5" s="6">
        <v>41369</v>
      </c>
      <c r="I5" s="2"/>
      <c r="J5" s="6" t="s">
        <v>41</v>
      </c>
      <c r="K5" s="2" t="s">
        <v>45</v>
      </c>
      <c r="L5" s="2" t="s">
        <v>28</v>
      </c>
      <c r="M5" s="2"/>
      <c r="N5" s="1"/>
    </row>
    <row r="6" spans="1:14" ht="49.5" customHeight="1">
      <c r="A6" s="2">
        <v>3</v>
      </c>
      <c r="B6" s="2" t="s">
        <v>23</v>
      </c>
      <c r="C6" s="2" t="s">
        <v>16</v>
      </c>
      <c r="D6" s="2">
        <v>180.546</v>
      </c>
      <c r="E6" s="2"/>
      <c r="F6" s="12">
        <f>D6</f>
        <v>180.546</v>
      </c>
      <c r="G6" s="6">
        <v>41353</v>
      </c>
      <c r="H6" s="6"/>
      <c r="I6" s="2" t="s">
        <v>30</v>
      </c>
      <c r="J6" s="6">
        <v>41386</v>
      </c>
      <c r="K6" s="2" t="s">
        <v>45</v>
      </c>
      <c r="L6" s="2" t="s">
        <v>28</v>
      </c>
      <c r="M6" s="2"/>
      <c r="N6" s="1"/>
    </row>
    <row r="7" spans="1:14" ht="38.25">
      <c r="A7" s="2">
        <v>4</v>
      </c>
      <c r="B7" s="2" t="s">
        <v>24</v>
      </c>
      <c r="C7" s="2" t="s">
        <v>17</v>
      </c>
      <c r="D7" s="2">
        <v>792.765</v>
      </c>
      <c r="E7" s="2"/>
      <c r="F7" s="12">
        <v>667.306</v>
      </c>
      <c r="G7" s="6">
        <v>41353</v>
      </c>
      <c r="H7" s="6">
        <v>41372</v>
      </c>
      <c r="I7" s="2"/>
      <c r="J7" s="6" t="s">
        <v>41</v>
      </c>
      <c r="K7" s="2" t="s">
        <v>45</v>
      </c>
      <c r="L7" s="2" t="s">
        <v>40</v>
      </c>
      <c r="M7" s="2"/>
      <c r="N7" s="1"/>
    </row>
    <row r="8" spans="1:14" ht="38.25">
      <c r="A8" s="2">
        <v>5</v>
      </c>
      <c r="B8" s="2" t="s">
        <v>25</v>
      </c>
      <c r="C8" s="2" t="s">
        <v>19</v>
      </c>
      <c r="D8" s="2">
        <v>482.019</v>
      </c>
      <c r="E8" s="2"/>
      <c r="F8" s="12">
        <f>D8</f>
        <v>482.019</v>
      </c>
      <c r="G8" s="6">
        <v>41352</v>
      </c>
      <c r="H8" s="6"/>
      <c r="I8" s="2" t="s">
        <v>29</v>
      </c>
      <c r="J8" s="6">
        <v>41375</v>
      </c>
      <c r="K8" s="2" t="s">
        <v>45</v>
      </c>
      <c r="L8" s="2" t="s">
        <v>28</v>
      </c>
      <c r="M8" s="2"/>
      <c r="N8" s="1"/>
    </row>
    <row r="9" spans="1:14" ht="25.5">
      <c r="A9" s="2">
        <v>6</v>
      </c>
      <c r="B9" s="2" t="s">
        <v>26</v>
      </c>
      <c r="C9" s="2" t="s">
        <v>18</v>
      </c>
      <c r="D9" s="2">
        <v>3422.577</v>
      </c>
      <c r="E9" s="2"/>
      <c r="F9" s="12">
        <v>2805.6</v>
      </c>
      <c r="G9" s="6">
        <v>41352</v>
      </c>
      <c r="H9" s="6">
        <v>41379</v>
      </c>
      <c r="I9" s="2"/>
      <c r="J9" s="2"/>
      <c r="K9" s="2" t="s">
        <v>45</v>
      </c>
      <c r="L9" s="2" t="s">
        <v>42</v>
      </c>
      <c r="M9" s="2"/>
      <c r="N9" s="1"/>
    </row>
    <row r="10" spans="1:13" ht="12.75">
      <c r="A10" s="3"/>
      <c r="B10" s="5" t="s">
        <v>22</v>
      </c>
      <c r="C10" s="3"/>
      <c r="D10" s="3">
        <f>SUM(D4:D9)</f>
        <v>6822.914</v>
      </c>
      <c r="E10" s="3">
        <v>7071.452</v>
      </c>
      <c r="F10" s="3">
        <f>SUM(F4:F9)</f>
        <v>5542.782999999999</v>
      </c>
      <c r="G10" s="3"/>
      <c r="H10" s="3"/>
      <c r="I10" s="3"/>
      <c r="J10" s="3"/>
      <c r="K10" s="3"/>
      <c r="L10" s="3"/>
      <c r="M10" s="3"/>
    </row>
    <row r="12" ht="12.75">
      <c r="B12" s="4"/>
    </row>
    <row r="14" ht="12.75">
      <c r="F14" s="13"/>
    </row>
  </sheetData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workbookViewId="0" topLeftCell="A1">
      <selection activeCell="F4" sqref="F4"/>
    </sheetView>
  </sheetViews>
  <sheetFormatPr defaultColWidth="9.140625" defaultRowHeight="12.75"/>
  <cols>
    <col min="2" max="2" width="63.140625" style="0" customWidth="1"/>
    <col min="3" max="3" width="13.28125" style="0" customWidth="1"/>
    <col min="4" max="4" width="11.00390625" style="0" customWidth="1"/>
    <col min="5" max="5" width="14.7109375" style="0" customWidth="1"/>
    <col min="6" max="6" width="12.8515625" style="0" customWidth="1"/>
    <col min="7" max="7" width="10.57421875" style="0" hidden="1" customWidth="1"/>
    <col min="8" max="8" width="11.7109375" style="0" hidden="1" customWidth="1"/>
    <col min="9" max="9" width="11.421875" style="0" hidden="1" customWidth="1"/>
    <col min="10" max="10" width="11.140625" style="0" hidden="1" customWidth="1"/>
    <col min="11" max="11" width="10.8515625" style="0" hidden="1" customWidth="1"/>
    <col min="12" max="12" width="11.8515625" style="0" hidden="1" customWidth="1"/>
    <col min="13" max="13" width="0" style="0" hidden="1" customWidth="1"/>
    <col min="14" max="14" width="13.57421875" style="0" hidden="1" customWidth="1"/>
    <col min="15" max="15" width="9.421875" style="0" hidden="1" customWidth="1"/>
  </cols>
  <sheetData>
    <row r="1" ht="12.75">
      <c r="A1" t="s">
        <v>0</v>
      </c>
    </row>
    <row r="3" spans="1:22" ht="63.75">
      <c r="A3" s="7" t="s">
        <v>1</v>
      </c>
      <c r="B3" s="7" t="s">
        <v>2</v>
      </c>
      <c r="C3" s="7" t="s">
        <v>3</v>
      </c>
      <c r="D3" s="7" t="s">
        <v>39</v>
      </c>
      <c r="E3" s="7" t="s">
        <v>33</v>
      </c>
      <c r="F3" s="7" t="s">
        <v>34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8"/>
      <c r="Q3" s="9"/>
      <c r="R3" s="9"/>
      <c r="S3" s="9"/>
      <c r="T3" s="9"/>
      <c r="U3" s="9"/>
      <c r="V3" s="9"/>
    </row>
    <row r="4" spans="1:16" ht="38.25">
      <c r="A4" s="2">
        <v>1</v>
      </c>
      <c r="B4" s="2" t="s">
        <v>35</v>
      </c>
      <c r="C4" s="2" t="s">
        <v>21</v>
      </c>
      <c r="D4" s="2">
        <v>1315894</v>
      </c>
      <c r="E4" s="10">
        <f aca="true" t="shared" si="0" ref="E4:E9">D4-F4</f>
        <v>1302735.06</v>
      </c>
      <c r="F4" s="10">
        <f aca="true" t="shared" si="1" ref="F4:F9">D4*1%</f>
        <v>13158.94</v>
      </c>
      <c r="G4" s="2"/>
      <c r="H4" s="2"/>
      <c r="I4" s="6">
        <v>41353</v>
      </c>
      <c r="J4" s="6">
        <v>41368</v>
      </c>
      <c r="K4" s="2"/>
      <c r="L4" s="2"/>
      <c r="M4" s="2" t="s">
        <v>27</v>
      </c>
      <c r="N4" s="2"/>
      <c r="O4" s="2"/>
      <c r="P4" s="1"/>
    </row>
    <row r="5" spans="1:16" ht="31.5" customHeight="1">
      <c r="A5" s="2">
        <v>2</v>
      </c>
      <c r="B5" s="2" t="s">
        <v>36</v>
      </c>
      <c r="C5" s="2" t="s">
        <v>15</v>
      </c>
      <c r="D5" s="2">
        <v>629113</v>
      </c>
      <c r="E5" s="10">
        <f t="shared" si="0"/>
        <v>622821.87</v>
      </c>
      <c r="F5" s="10">
        <f t="shared" si="1"/>
        <v>6291.13</v>
      </c>
      <c r="G5" s="2"/>
      <c r="H5" s="2"/>
      <c r="I5" s="6">
        <v>41353</v>
      </c>
      <c r="J5" s="6">
        <v>41369</v>
      </c>
      <c r="K5" s="2"/>
      <c r="L5" s="2"/>
      <c r="M5" s="2" t="s">
        <v>27</v>
      </c>
      <c r="N5" s="2"/>
      <c r="O5" s="2"/>
      <c r="P5" s="1"/>
    </row>
    <row r="6" spans="1:16" ht="28.5" customHeight="1">
      <c r="A6" s="2">
        <v>3</v>
      </c>
      <c r="B6" s="2" t="s">
        <v>23</v>
      </c>
      <c r="C6" s="2" t="s">
        <v>16</v>
      </c>
      <c r="D6" s="2">
        <v>180546</v>
      </c>
      <c r="E6" s="10">
        <f t="shared" si="0"/>
        <v>178740.54</v>
      </c>
      <c r="F6" s="10">
        <f t="shared" si="1"/>
        <v>1805.46</v>
      </c>
      <c r="G6" s="2"/>
      <c r="H6" s="2">
        <f>D6</f>
        <v>180546</v>
      </c>
      <c r="I6" s="6">
        <v>41353</v>
      </c>
      <c r="J6" s="6"/>
      <c r="K6" s="2" t="s">
        <v>30</v>
      </c>
      <c r="L6" s="6" t="s">
        <v>31</v>
      </c>
      <c r="M6" s="2" t="s">
        <v>27</v>
      </c>
      <c r="N6" s="2"/>
      <c r="O6" s="2"/>
      <c r="P6" s="1"/>
    </row>
    <row r="7" spans="1:16" ht="25.5">
      <c r="A7" s="2">
        <v>4</v>
      </c>
      <c r="B7" s="2" t="s">
        <v>24</v>
      </c>
      <c r="C7" s="2" t="s">
        <v>17</v>
      </c>
      <c r="D7" s="2">
        <v>792765</v>
      </c>
      <c r="E7" s="10">
        <f t="shared" si="0"/>
        <v>784837.35</v>
      </c>
      <c r="F7" s="10">
        <f t="shared" si="1"/>
        <v>7927.650000000001</v>
      </c>
      <c r="G7" s="2"/>
      <c r="H7" s="2"/>
      <c r="I7" s="6">
        <v>41353</v>
      </c>
      <c r="J7" s="6">
        <v>41372</v>
      </c>
      <c r="K7" s="2"/>
      <c r="L7" s="2"/>
      <c r="M7" s="2" t="s">
        <v>27</v>
      </c>
      <c r="N7" s="2"/>
      <c r="O7" s="2"/>
      <c r="P7" s="1"/>
    </row>
    <row r="8" spans="1:16" ht="33" customHeight="1">
      <c r="A8" s="2">
        <v>5</v>
      </c>
      <c r="B8" s="2" t="s">
        <v>37</v>
      </c>
      <c r="C8" s="2" t="s">
        <v>19</v>
      </c>
      <c r="D8" s="2">
        <v>482019</v>
      </c>
      <c r="E8" s="10">
        <f t="shared" si="0"/>
        <v>477198.81</v>
      </c>
      <c r="F8" s="10">
        <f t="shared" si="1"/>
        <v>4820.1900000000005</v>
      </c>
      <c r="G8" s="2"/>
      <c r="H8" s="2">
        <f>D8</f>
        <v>482019</v>
      </c>
      <c r="I8" s="6">
        <v>41352</v>
      </c>
      <c r="J8" s="6"/>
      <c r="K8" s="2" t="s">
        <v>29</v>
      </c>
      <c r="L8" s="6" t="s">
        <v>32</v>
      </c>
      <c r="M8" s="2" t="s">
        <v>27</v>
      </c>
      <c r="N8" s="2" t="s">
        <v>28</v>
      </c>
      <c r="O8" s="2"/>
      <c r="P8" s="1"/>
    </row>
    <row r="9" spans="1:16" ht="30.75" customHeight="1">
      <c r="A9" s="2">
        <v>6</v>
      </c>
      <c r="B9" s="2" t="s">
        <v>38</v>
      </c>
      <c r="C9" s="2" t="s">
        <v>18</v>
      </c>
      <c r="D9" s="2">
        <v>3422577</v>
      </c>
      <c r="E9" s="10">
        <f t="shared" si="0"/>
        <v>3388351.23</v>
      </c>
      <c r="F9" s="10">
        <f t="shared" si="1"/>
        <v>34225.770000000004</v>
      </c>
      <c r="G9" s="2"/>
      <c r="H9" s="2"/>
      <c r="I9" s="6">
        <v>41352</v>
      </c>
      <c r="J9" s="6">
        <v>41379</v>
      </c>
      <c r="K9" s="2"/>
      <c r="L9" s="2"/>
      <c r="M9" s="2" t="s">
        <v>27</v>
      </c>
      <c r="N9" s="2"/>
      <c r="O9" s="2"/>
      <c r="P9" s="1"/>
    </row>
    <row r="10" spans="1:15" ht="12.75">
      <c r="A10" s="3"/>
      <c r="B10" s="5" t="s">
        <v>22</v>
      </c>
      <c r="C10" s="3"/>
      <c r="D10" s="3">
        <f>SUM(D4:D9)</f>
        <v>6822914</v>
      </c>
      <c r="E10" s="11">
        <f>SUM(E4:E9)</f>
        <v>6754684.86</v>
      </c>
      <c r="F10" s="11">
        <f>SUM(F4:F9)</f>
        <v>68229.14000000001</v>
      </c>
      <c r="G10" s="3">
        <v>7071.452</v>
      </c>
      <c r="H10" s="3"/>
      <c r="I10" s="3"/>
      <c r="J10" s="3"/>
      <c r="K10" s="3"/>
      <c r="L10" s="3"/>
      <c r="M10" s="3"/>
      <c r="N10" s="3"/>
      <c r="O10" s="3"/>
    </row>
    <row r="12" ht="12.75">
      <c r="B12" s="4"/>
    </row>
  </sheetData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workbookViewId="0" topLeftCell="A1">
      <selection activeCell="H18" sqref="H18"/>
    </sheetView>
  </sheetViews>
  <sheetFormatPr defaultColWidth="9.140625" defaultRowHeight="12.75"/>
  <cols>
    <col min="2" max="2" width="49.421875" style="0" customWidth="1"/>
    <col min="3" max="3" width="11.140625" style="0" customWidth="1"/>
    <col min="4" max="4" width="11.00390625" style="0" customWidth="1"/>
    <col min="5" max="5" width="10.57421875" style="0" customWidth="1"/>
    <col min="6" max="6" width="11.7109375" style="0" customWidth="1"/>
    <col min="7" max="7" width="11.421875" style="0" customWidth="1"/>
    <col min="8" max="8" width="11.140625" style="0" customWidth="1"/>
    <col min="9" max="9" width="10.8515625" style="0" customWidth="1"/>
    <col min="10" max="10" width="11.8515625" style="0" customWidth="1"/>
    <col min="12" max="12" width="15.00390625" style="0" customWidth="1"/>
    <col min="13" max="13" width="9.421875" style="0" customWidth="1"/>
  </cols>
  <sheetData>
    <row r="1" ht="12.75">
      <c r="A1" t="s">
        <v>0</v>
      </c>
    </row>
    <row r="2" ht="12.75">
      <c r="A2" t="s">
        <v>43</v>
      </c>
    </row>
    <row r="3" spans="1:20" ht="63.7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8"/>
      <c r="O3" s="9"/>
      <c r="P3" s="9"/>
      <c r="Q3" s="9"/>
      <c r="R3" s="9"/>
      <c r="S3" s="9"/>
      <c r="T3" s="9"/>
    </row>
    <row r="4" spans="1:14" ht="51">
      <c r="A4" s="2">
        <v>1</v>
      </c>
      <c r="B4" s="2" t="s">
        <v>14</v>
      </c>
      <c r="C4" s="2" t="s">
        <v>21</v>
      </c>
      <c r="D4" s="2">
        <v>1315.894</v>
      </c>
      <c r="E4" s="2"/>
      <c r="F4" s="12">
        <v>914.352</v>
      </c>
      <c r="G4" s="6">
        <v>41353</v>
      </c>
      <c r="H4" s="6">
        <v>41368</v>
      </c>
      <c r="I4" s="2"/>
      <c r="J4" s="6">
        <v>41386</v>
      </c>
      <c r="K4" s="2" t="s">
        <v>27</v>
      </c>
      <c r="L4" s="2" t="s">
        <v>28</v>
      </c>
      <c r="M4" s="2"/>
      <c r="N4" s="1"/>
    </row>
    <row r="5" spans="1:14" ht="38.25">
      <c r="A5" s="2">
        <v>2</v>
      </c>
      <c r="B5" s="2" t="s">
        <v>20</v>
      </c>
      <c r="C5" s="2" t="s">
        <v>15</v>
      </c>
      <c r="D5" s="2">
        <v>629.113</v>
      </c>
      <c r="E5" s="2"/>
      <c r="F5" s="12">
        <v>492.96</v>
      </c>
      <c r="G5" s="6">
        <v>41353</v>
      </c>
      <c r="H5" s="6">
        <v>41369</v>
      </c>
      <c r="I5" s="2"/>
      <c r="J5" s="6" t="s">
        <v>41</v>
      </c>
      <c r="K5" s="2" t="s">
        <v>27</v>
      </c>
      <c r="L5" s="2" t="s">
        <v>28</v>
      </c>
      <c r="M5" s="2"/>
      <c r="N5" s="1"/>
    </row>
    <row r="6" spans="1:14" ht="63.75">
      <c r="A6" s="2">
        <v>3</v>
      </c>
      <c r="B6" s="2" t="s">
        <v>23</v>
      </c>
      <c r="C6" s="2" t="s">
        <v>16</v>
      </c>
      <c r="D6" s="2">
        <v>180.546</v>
      </c>
      <c r="E6" s="2"/>
      <c r="F6" s="12">
        <f>D6</f>
        <v>180.546</v>
      </c>
      <c r="G6" s="6">
        <v>41353</v>
      </c>
      <c r="H6" s="6"/>
      <c r="I6" s="2" t="s">
        <v>30</v>
      </c>
      <c r="J6" s="6">
        <v>41386</v>
      </c>
      <c r="K6" s="2" t="s">
        <v>27</v>
      </c>
      <c r="L6" s="2" t="s">
        <v>28</v>
      </c>
      <c r="M6" s="2"/>
      <c r="N6" s="1"/>
    </row>
    <row r="7" spans="1:14" ht="38.25">
      <c r="A7" s="2">
        <v>4</v>
      </c>
      <c r="B7" s="2" t="s">
        <v>24</v>
      </c>
      <c r="C7" s="2" t="s">
        <v>17</v>
      </c>
      <c r="D7" s="2">
        <v>792.765</v>
      </c>
      <c r="E7" s="2"/>
      <c r="F7" s="12">
        <v>667.306</v>
      </c>
      <c r="G7" s="6">
        <v>41353</v>
      </c>
      <c r="H7" s="6">
        <v>41372</v>
      </c>
      <c r="I7" s="2"/>
      <c r="J7" s="6" t="s">
        <v>41</v>
      </c>
      <c r="K7" s="2" t="s">
        <v>27</v>
      </c>
      <c r="L7" s="2" t="s">
        <v>40</v>
      </c>
      <c r="M7" s="2"/>
      <c r="N7" s="1"/>
    </row>
    <row r="8" spans="1:14" ht="38.25">
      <c r="A8" s="2">
        <v>5</v>
      </c>
      <c r="B8" s="2" t="s">
        <v>25</v>
      </c>
      <c r="C8" s="2" t="s">
        <v>19</v>
      </c>
      <c r="D8" s="2">
        <v>482.019</v>
      </c>
      <c r="E8" s="2"/>
      <c r="F8" s="12">
        <f>D8</f>
        <v>482.019</v>
      </c>
      <c r="G8" s="6">
        <v>41352</v>
      </c>
      <c r="H8" s="6"/>
      <c r="I8" s="2" t="s">
        <v>29</v>
      </c>
      <c r="J8" s="6">
        <v>41375</v>
      </c>
      <c r="K8" s="2" t="s">
        <v>27</v>
      </c>
      <c r="L8" s="2" t="s">
        <v>28</v>
      </c>
      <c r="M8" s="2"/>
      <c r="N8" s="1"/>
    </row>
    <row r="9" spans="1:14" ht="25.5">
      <c r="A9" s="2">
        <v>6</v>
      </c>
      <c r="B9" s="2" t="s">
        <v>26</v>
      </c>
      <c r="C9" s="2" t="s">
        <v>18</v>
      </c>
      <c r="D9" s="2">
        <v>3422.577</v>
      </c>
      <c r="E9" s="2"/>
      <c r="F9" s="12">
        <v>2805.6</v>
      </c>
      <c r="G9" s="6">
        <v>41352</v>
      </c>
      <c r="H9" s="6">
        <v>41379</v>
      </c>
      <c r="I9" s="2"/>
      <c r="J9" s="2"/>
      <c r="K9" s="2" t="s">
        <v>27</v>
      </c>
      <c r="L9" s="2" t="s">
        <v>42</v>
      </c>
      <c r="M9" s="2"/>
      <c r="N9" s="1"/>
    </row>
    <row r="10" spans="1:13" ht="12.75">
      <c r="A10" s="3"/>
      <c r="B10" s="5" t="s">
        <v>22</v>
      </c>
      <c r="C10" s="3"/>
      <c r="D10" s="3">
        <f>SUM(D4:D9)</f>
        <v>6822.914</v>
      </c>
      <c r="E10" s="3">
        <v>7071.452</v>
      </c>
      <c r="F10" s="3">
        <f>SUM(F4:F9)</f>
        <v>5542.782999999999</v>
      </c>
      <c r="G10" s="3"/>
      <c r="H10" s="3"/>
      <c r="I10" s="3"/>
      <c r="J10" s="3"/>
      <c r="K10" s="3"/>
      <c r="L10" s="3"/>
      <c r="M10" s="3"/>
    </row>
    <row r="12" ht="12.75">
      <c r="B12" s="4"/>
    </row>
    <row r="14" ht="12.75">
      <c r="F14" s="13"/>
    </row>
  </sheetData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2013-04-03T05:38:02Z</cp:lastPrinted>
  <dcterms:created xsi:type="dcterms:W3CDTF">1996-10-08T23:32:33Z</dcterms:created>
  <dcterms:modified xsi:type="dcterms:W3CDTF">2013-05-06T11:07:24Z</dcterms:modified>
  <cp:category/>
  <cp:version/>
  <cp:contentType/>
  <cp:contentStatus/>
</cp:coreProperties>
</file>